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FRIQUE EST/WMELKA/MK EQUUS/"/>
    </mc:Choice>
  </mc:AlternateContent>
  <xr:revisionPtr revIDLastSave="0" documentId="8_{5DE8ABCF-066A-114C-8694-D7324F3292E2}" xr6:coauthVersionLast="46" xr6:coauthVersionMax="46" xr10:uidLastSave="{00000000-0000-0000-0000-000000000000}"/>
  <bookViews>
    <workbookView xWindow="13060" yWindow="2540" windowWidth="18260" windowHeight="13000"/>
  </bookViews>
  <sheets>
    <sheet name="Feuil1" sheetId="1" r:id="rId1"/>
  </sheets>
  <definedNames>
    <definedName name="dap">Feuil1!$M$5:$M$6</definedName>
    <definedName name="dapdist">Feuil1!$M$10:$M$11</definedName>
    <definedName name="dapmax">Feuil1!$M$12:$M$13</definedName>
    <definedName name="dapmin">Feuil1!$M$11:$M$12</definedName>
    <definedName name="dapprox">Feuil1!$M$7:$M$8</definedName>
    <definedName name="dtart">Feuil1!$M$9:$M$10</definedName>
    <definedName name="dtprox">Feuil1!$M$6:$M$7</definedName>
    <definedName name="dtsusart">Feuil1!$M$8:$M$9</definedName>
    <definedName name="largeur">Feuil1!$M$4:$M$5</definedName>
    <definedName name="longueur">Feuil1!$M$3:$M$4</definedName>
    <definedName name="magnum">Feuil1!$M$13:$M$14</definedName>
    <definedName name="uncif">Feuil1!$M$14:$M$14</definedName>
    <definedName name="_xlnm.Print_Area">Feuil1!$B$1:$M$27</definedName>
  </definedNames>
  <calcPr calcId="191029"/>
</workbook>
</file>

<file path=xl/calcChain.xml><?xml version="1.0" encoding="utf-8"?>
<calcChain xmlns="http://schemas.openxmlformats.org/spreadsheetml/2006/main">
  <c r="A16" i="1" l="1"/>
  <c r="A17" i="1"/>
  <c r="A18" i="1"/>
  <c r="C18" i="1" s="1"/>
  <c r="A19" i="1"/>
  <c r="D19" i="1" s="1"/>
  <c r="A20" i="1"/>
  <c r="D20" i="1" s="1"/>
  <c r="A21" i="1"/>
  <c r="F21" i="1" s="1"/>
  <c r="A22" i="1"/>
  <c r="A23" i="1"/>
  <c r="A24" i="1"/>
  <c r="C24" i="1" s="1"/>
  <c r="A25" i="1"/>
  <c r="D25" i="1" s="1"/>
  <c r="A26" i="1"/>
  <c r="C26" i="1" s="1"/>
  <c r="A27" i="1"/>
  <c r="F27" i="1" s="1"/>
  <c r="F15" i="1"/>
  <c r="F16" i="1"/>
  <c r="F17" i="1"/>
  <c r="F18" i="1"/>
  <c r="F19" i="1"/>
  <c r="F20" i="1"/>
  <c r="F22" i="1"/>
  <c r="F23" i="1"/>
  <c r="F24" i="1"/>
  <c r="F25" i="1"/>
  <c r="F26" i="1"/>
  <c r="E25" i="1"/>
  <c r="E24" i="1"/>
  <c r="E23" i="1"/>
  <c r="E22" i="1"/>
  <c r="E18" i="1"/>
  <c r="E17" i="1"/>
  <c r="E16" i="1"/>
  <c r="E15" i="1"/>
  <c r="D15" i="1"/>
  <c r="D16" i="1"/>
  <c r="D17" i="1"/>
  <c r="D18" i="1"/>
  <c r="D22" i="1"/>
  <c r="D23" i="1"/>
  <c r="D24" i="1"/>
  <c r="C15" i="1"/>
  <c r="C16" i="1"/>
  <c r="C17" i="1"/>
  <c r="C22" i="1"/>
  <c r="C23" i="1"/>
  <c r="C27" i="1" l="1"/>
  <c r="D21" i="1"/>
  <c r="C21" i="1"/>
  <c r="C20" i="1"/>
  <c r="D27" i="1"/>
  <c r="E20" i="1"/>
  <c r="E26" i="1"/>
  <c r="D26" i="1"/>
  <c r="E21" i="1"/>
  <c r="E27" i="1"/>
  <c r="E19" i="1"/>
  <c r="C25" i="1"/>
  <c r="C19" i="1"/>
</calcChain>
</file>

<file path=xl/sharedStrings.xml><?xml version="1.0" encoding="utf-8"?>
<sst xmlns="http://schemas.openxmlformats.org/spreadsheetml/2006/main" count="9" uniqueCount="9">
  <si>
    <t>Log10(E.h.o)</t>
  </si>
  <si>
    <t>n=29</t>
  </si>
  <si>
    <t>Cornelian</t>
    <phoneticPr fontId="1"/>
  </si>
  <si>
    <t>Konso 7</t>
    <phoneticPr fontId="1"/>
  </si>
  <si>
    <t>Floriisbad n=2-6</t>
    <phoneticPr fontId="1"/>
  </si>
  <si>
    <t>Elandsfontein 20721</t>
    <phoneticPr fontId="1"/>
  </si>
  <si>
    <t>Garba IVD 8274</t>
    <phoneticPr fontId="1"/>
  </si>
  <si>
    <t>Konso 7-215</t>
    <phoneticPr fontId="1"/>
  </si>
  <si>
    <t>Florisbad, E. lylei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</si>
</sst>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0"/>
    <numFmt numFmtId="173" formatCode="0.0"/>
  </numFmts>
  <fonts count="4" x14ac:knownFonts="1">
    <font>
      <sz val="9"/>
      <name val="Geneva"/>
    </font>
    <font>
      <sz val="8"/>
      <name val="Geneva"/>
      <family val="2"/>
    </font>
    <font>
      <sz val="12"/>
      <name val="Times New Roman"/>
      <family val="1"/>
    </font>
    <font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horizontal="left"/>
    </xf>
    <xf numFmtId="0" fontId="2" fillId="0" borderId="0" xfId="0" applyFont="1"/>
    <xf numFmtId="17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7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vertical="top"/>
    </xf>
    <xf numFmtId="0" fontId="2" fillId="0" borderId="0" xfId="0" applyFont="1" applyAlignment="1"/>
    <xf numFmtId="173" fontId="3" fillId="0" borderId="0" xfId="0" applyNumberFormat="1" applyFont="1"/>
    <xf numFmtId="0" fontId="2" fillId="0" borderId="0" xfId="0" applyFont="1" applyAlignment="1">
      <alignment horizontal="center" vertical="top"/>
    </xf>
    <xf numFmtId="173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73" fontId="2" fillId="0" borderId="0" xfId="0" applyNumberFormat="1" applyFont="1" applyAlignment="1">
      <alignment horizontal="left" vertical="top"/>
    </xf>
    <xf numFmtId="172" fontId="3" fillId="0" borderId="0" xfId="0" applyNumberFormat="1" applyFont="1"/>
    <xf numFmtId="172" fontId="2" fillId="0" borderId="0" xfId="0" applyNumberFormat="1" applyFont="1" applyAlignment="1">
      <alignment horizontal="right" vertical="top"/>
    </xf>
    <xf numFmtId="17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04873424804"/>
          <c:y val="7.9051535965939931E-2"/>
          <c:w val="0.56807641962941013"/>
          <c:h val="0.78656278286110182"/>
        </c:manualLayout>
      </c:layout>
      <c:lineChart>
        <c:grouping val="standard"/>
        <c:varyColors val="0"/>
        <c:ser>
          <c:idx val="2"/>
          <c:order val="0"/>
          <c:tx>
            <c:strRef>
              <c:f>Feuil1!$C$15</c:f>
              <c:strCache>
                <c:ptCount val="1"/>
                <c:pt idx="0">
                  <c:v>Garba IVD 8274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0">
                  <c:v>-1.5222159209750785E-2</c:v>
                </c:pt>
                <c:pt idx="1">
                  <c:v>8.1621636417431143E-2</c:v>
                </c:pt>
                <c:pt idx="2">
                  <c:v>5.1199323943401875E-2</c:v>
                </c:pt>
                <c:pt idx="3">
                  <c:v>3.4087098080517908E-2</c:v>
                </c:pt>
                <c:pt idx="4">
                  <c:v>6.2891752921787836E-2</c:v>
                </c:pt>
                <c:pt idx="5">
                  <c:v>4.0097900190386726E-2</c:v>
                </c:pt>
                <c:pt idx="6">
                  <c:v>4.7696654712524822E-2</c:v>
                </c:pt>
                <c:pt idx="7">
                  <c:v>3.0020592290427084E-2</c:v>
                </c:pt>
                <c:pt idx="8">
                  <c:v>1.7346091406768238E-2</c:v>
                </c:pt>
                <c:pt idx="9">
                  <c:v>1.9395926327894664E-2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B-C04D-86D5-3307784C69E9}"/>
            </c:ext>
          </c:extLst>
        </c:ser>
        <c:ser>
          <c:idx val="4"/>
          <c:order val="1"/>
          <c:tx>
            <c:strRef>
              <c:f>Feuil1!$D$15</c:f>
              <c:strCache>
                <c:ptCount val="1"/>
                <c:pt idx="0">
                  <c:v>Konso 7-215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0">
                  <c:v>7.0863250411057344E-3</c:v>
                </c:pt>
                <c:pt idx="1">
                  <c:v>9.2345501809204089E-2</c:v>
                </c:pt>
                <c:pt idx="2">
                  <c:v>8.9289373551541429E-2</c:v>
                </c:pt>
                <c:pt idx="3">
                  <c:v>3.4087098080517908E-2</c:v>
                </c:pt>
                <c:pt idx="4">
                  <c:v>9.2668142791551444E-2</c:v>
                </c:pt>
                <c:pt idx="5">
                  <c:v>6.7807172152906992E-2</c:v>
                </c:pt>
                <c:pt idx="6">
                  <c:v>4.9711945947850555E-2</c:v>
                </c:pt>
                <c:pt idx="7">
                  <c:v>4.3509082732961835E-2</c:v>
                </c:pt>
                <c:pt idx="8">
                  <c:v>2.4212550359685281E-2</c:v>
                </c:pt>
                <c:pt idx="9">
                  <c:v>2.5782724989295236E-2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B-C04D-86D5-3307784C69E9}"/>
            </c:ext>
          </c:extLst>
        </c:ser>
        <c:ser>
          <c:idx val="7"/>
          <c:order val="2"/>
          <c:tx>
            <c:strRef>
              <c:f>Feuil1!$E$15</c:f>
              <c:strCache>
                <c:ptCount val="1"/>
                <c:pt idx="0">
                  <c:v>Florisbad, E. lylei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Feuil1!$E$16:$E$25</c:f>
              <c:numCache>
                <c:formatCode>0.000</c:formatCode>
                <c:ptCount val="10"/>
                <c:pt idx="0">
                  <c:v>-5.7900374113427411E-2</c:v>
                </c:pt>
                <c:pt idx="1">
                  <c:v>2.1296857607272734E-2</c:v>
                </c:pt>
                <c:pt idx="2">
                  <c:v>2.7651202168612388E-2</c:v>
                </c:pt>
                <c:pt idx="3">
                  <c:v>-2.2558198261896978E-2</c:v>
                </c:pt>
                <c:pt idx="4">
                  <c:v>1.6857710575344242E-3</c:v>
                </c:pt>
                <c:pt idx="5">
                  <c:v>-1.0799230022699557E-2</c:v>
                </c:pt>
                <c:pt idx="6">
                  <c:v>-2.5730268984389681E-3</c:v>
                </c:pt>
                <c:pt idx="7">
                  <c:v>-3.0917066739520438E-2</c:v>
                </c:pt>
                <c:pt idx="8">
                  <c:v>-2.0599794056677112E-2</c:v>
                </c:pt>
                <c:pt idx="9">
                  <c:v>-2.2447371984715359E-2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AB-C04D-86D5-3307784C69E9}"/>
            </c:ext>
          </c:extLst>
        </c:ser>
        <c:ser>
          <c:idx val="8"/>
          <c:order val="3"/>
          <c:tx>
            <c:strRef>
              <c:f>Feuil1!$F$15</c:f>
              <c:strCache>
                <c:ptCount val="1"/>
                <c:pt idx="0">
                  <c:v>Elandsfontein 20721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</c:numCache>
            </c:numRef>
          </c:cat>
          <c:val>
            <c:numRef>
              <c:f>Feuil1!$F$16:$F$25</c:f>
              <c:numCache>
                <c:formatCode>0.000</c:formatCode>
                <c:ptCount val="10"/>
                <c:pt idx="0">
                  <c:v>9.7202627926415985E-3</c:v>
                </c:pt>
                <c:pt idx="1">
                  <c:v>0.14467338216452008</c:v>
                </c:pt>
                <c:pt idx="2">
                  <c:v>0.14810933695145834</c:v>
                </c:pt>
                <c:pt idx="3">
                  <c:v>0.1116919558931877</c:v>
                </c:pt>
                <c:pt idx="4">
                  <c:v>0.13973178315451018</c:v>
                </c:pt>
                <c:pt idx="5">
                  <c:v>0.11927914623801139</c:v>
                </c:pt>
                <c:pt idx="6">
                  <c:v>0.13023154276773763</c:v>
                </c:pt>
                <c:pt idx="7">
                  <c:v>9.7163054139670635E-2</c:v>
                </c:pt>
                <c:pt idx="8">
                  <c:v>9.4793624645392427E-2</c:v>
                </c:pt>
                <c:pt idx="9">
                  <c:v>9.9915523147781737E-2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B-C04D-86D5-3307784C6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379744"/>
        <c:axId val="1"/>
      </c:lineChart>
      <c:catAx>
        <c:axId val="199637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3.0516373221587643E-2"/>
              <c:y val="0.146245337753833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996379744"/>
        <c:crosses val="autoZero"/>
        <c:crossBetween val="midCat"/>
        <c:majorUnit val="5.00000000000000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0238923997163"/>
          <c:y val="0.35968438501973954"/>
          <c:w val="0.20065239430908044"/>
          <c:h val="0.309647959517525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5000000000000011" r="0.75000000000000011" t="0.984251969" header="0.49212598450000006" footer="0.4921259845000000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0</xdr:row>
      <xdr:rowOff>0</xdr:rowOff>
    </xdr:from>
    <xdr:to>
      <xdr:col>13</xdr:col>
      <xdr:colOff>355600</xdr:colOff>
      <xdr:row>27</xdr:row>
      <xdr:rowOff>101600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B6BD0F6-E450-E641-8C49-8F0734F45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sqref="A1:IV65536"/>
    </sheetView>
  </sheetViews>
  <sheetFormatPr baseColWidth="10" defaultRowHeight="16" x14ac:dyDescent="0.2"/>
  <cols>
    <col min="1" max="1" width="10.83203125" style="3"/>
    <col min="2" max="2" width="6.5" style="12" customWidth="1"/>
    <col min="3" max="9" width="10.83203125" style="15"/>
    <col min="10" max="10" width="11.83203125" style="15" customWidth="1"/>
    <col min="11" max="11" width="10.83203125" style="15"/>
    <col min="12" max="16384" width="10.83203125" style="3"/>
  </cols>
  <sheetData>
    <row r="1" spans="1:13" s="1" customFormat="1" x14ac:dyDescent="0.2">
      <c r="C1" s="2"/>
      <c r="D1" s="1" t="s">
        <v>3</v>
      </c>
      <c r="E1" s="3" t="s">
        <v>4</v>
      </c>
      <c r="F1" s="3" t="s">
        <v>2</v>
      </c>
      <c r="H1" s="4"/>
      <c r="M1" s="4"/>
    </row>
    <row r="2" spans="1:13" s="1" customFormat="1" x14ac:dyDescent="0.2">
      <c r="A2" s="5" t="s">
        <v>1</v>
      </c>
      <c r="C2" s="6" t="s">
        <v>6</v>
      </c>
      <c r="D2" s="7" t="s">
        <v>7</v>
      </c>
      <c r="E2" s="3" t="s">
        <v>8</v>
      </c>
      <c r="F2" s="8" t="s">
        <v>5</v>
      </c>
      <c r="G2" s="9"/>
      <c r="J2" s="10"/>
      <c r="M2" s="4"/>
    </row>
    <row r="3" spans="1:13" x14ac:dyDescent="0.2">
      <c r="A3" s="11">
        <v>210.24137931034483</v>
      </c>
      <c r="B3" s="12">
        <v>1</v>
      </c>
      <c r="C3" s="13">
        <v>203</v>
      </c>
      <c r="D3" s="3">
        <v>213.7</v>
      </c>
      <c r="E3" s="13">
        <v>184</v>
      </c>
      <c r="F3" s="3">
        <v>215</v>
      </c>
      <c r="G3" s="13"/>
      <c r="H3" s="14"/>
      <c r="I3" s="3"/>
      <c r="J3" s="3"/>
      <c r="L3" s="15"/>
      <c r="M3" s="13"/>
    </row>
    <row r="4" spans="1:13" x14ac:dyDescent="0.2">
      <c r="A4" s="11">
        <v>26.517241379310338</v>
      </c>
      <c r="B4" s="12">
        <v>3</v>
      </c>
      <c r="C4" s="13">
        <v>32</v>
      </c>
      <c r="D4" s="3">
        <v>32.799999999999997</v>
      </c>
      <c r="E4" s="13">
        <v>27.85</v>
      </c>
      <c r="F4" s="3">
        <v>37</v>
      </c>
      <c r="G4" s="13"/>
      <c r="H4" s="14"/>
      <c r="I4" s="3"/>
      <c r="J4" s="3"/>
      <c r="L4" s="15"/>
      <c r="M4" s="13"/>
    </row>
    <row r="5" spans="1:13" x14ac:dyDescent="0.2">
      <c r="A5" s="11">
        <v>21.331034482758621</v>
      </c>
      <c r="B5" s="12">
        <v>4</v>
      </c>
      <c r="C5" s="13">
        <v>24</v>
      </c>
      <c r="D5" s="3">
        <v>26.2</v>
      </c>
      <c r="E5" s="13">
        <v>22.733333333333334</v>
      </c>
      <c r="F5" s="3">
        <v>30</v>
      </c>
      <c r="G5" s="13"/>
      <c r="H5" s="14"/>
      <c r="I5" s="3"/>
      <c r="J5" s="3"/>
      <c r="L5" s="15"/>
      <c r="M5" s="13"/>
    </row>
    <row r="6" spans="1:13" x14ac:dyDescent="0.2">
      <c r="A6" s="11">
        <v>42.527586206896551</v>
      </c>
      <c r="B6" s="12">
        <v>5</v>
      </c>
      <c r="C6" s="13">
        <v>46</v>
      </c>
      <c r="D6" s="3">
        <v>46</v>
      </c>
      <c r="E6" s="13">
        <v>40.375</v>
      </c>
      <c r="F6" s="3">
        <v>55</v>
      </c>
      <c r="G6" s="13"/>
      <c r="H6" s="14"/>
      <c r="I6" s="3"/>
      <c r="J6" s="3"/>
      <c r="L6" s="15"/>
      <c r="M6" s="13"/>
    </row>
    <row r="7" spans="1:13" x14ac:dyDescent="0.2">
      <c r="A7" s="11">
        <v>26.820689655172412</v>
      </c>
      <c r="B7" s="12">
        <v>6</v>
      </c>
      <c r="C7" s="13">
        <v>31</v>
      </c>
      <c r="D7" s="3">
        <v>33.200000000000003</v>
      </c>
      <c r="E7" s="13">
        <v>26.925000000000001</v>
      </c>
      <c r="F7" s="3">
        <v>37</v>
      </c>
      <c r="G7" s="13"/>
      <c r="H7" s="14"/>
      <c r="I7" s="3"/>
      <c r="J7" s="3"/>
      <c r="L7" s="15"/>
      <c r="M7" s="13"/>
    </row>
    <row r="8" spans="1:13" x14ac:dyDescent="0.2">
      <c r="A8" s="11">
        <v>38.751724137931035</v>
      </c>
      <c r="B8" s="12">
        <v>10</v>
      </c>
      <c r="C8" s="13">
        <v>42.5</v>
      </c>
      <c r="D8" s="3">
        <v>45.3</v>
      </c>
      <c r="E8" s="13">
        <v>37.799999999999997</v>
      </c>
      <c r="F8" s="3">
        <v>51</v>
      </c>
      <c r="G8" s="13"/>
      <c r="H8" s="14"/>
      <c r="I8" s="3"/>
      <c r="J8" s="3"/>
      <c r="L8" s="15"/>
      <c r="M8" s="13"/>
    </row>
    <row r="9" spans="1:13" x14ac:dyDescent="0.2">
      <c r="A9" s="11">
        <v>38.527586206896558</v>
      </c>
      <c r="B9" s="12">
        <v>11</v>
      </c>
      <c r="C9" s="13">
        <v>43</v>
      </c>
      <c r="D9" s="3">
        <v>43.2</v>
      </c>
      <c r="E9" s="13">
        <v>38.299999999999997</v>
      </c>
      <c r="F9" s="3">
        <v>52</v>
      </c>
      <c r="G9" s="13"/>
      <c r="H9" s="14"/>
      <c r="I9" s="3"/>
      <c r="J9" s="3"/>
      <c r="L9" s="15"/>
      <c r="M9" s="13"/>
    </row>
    <row r="10" spans="1:13" x14ac:dyDescent="0.2">
      <c r="A10" s="11">
        <v>29.582758620689649</v>
      </c>
      <c r="B10" s="12">
        <v>12</v>
      </c>
      <c r="C10" s="13">
        <v>31.7</v>
      </c>
      <c r="D10" s="3">
        <v>32.700000000000003</v>
      </c>
      <c r="E10" s="13">
        <v>27.55</v>
      </c>
      <c r="F10" s="3">
        <v>37</v>
      </c>
      <c r="G10" s="13"/>
      <c r="H10" s="14"/>
      <c r="I10" s="3"/>
      <c r="J10" s="3"/>
      <c r="L10" s="15"/>
      <c r="M10" s="13"/>
    </row>
    <row r="11" spans="1:13" x14ac:dyDescent="0.2">
      <c r="A11" s="11">
        <v>24.11724137931035</v>
      </c>
      <c r="B11" s="12">
        <v>13</v>
      </c>
      <c r="C11" s="13">
        <v>25.1</v>
      </c>
      <c r="D11" s="3">
        <v>25.5</v>
      </c>
      <c r="E11" s="13">
        <v>23</v>
      </c>
      <c r="F11" s="3">
        <v>30</v>
      </c>
      <c r="G11" s="13"/>
      <c r="H11" s="14"/>
      <c r="I11" s="3"/>
      <c r="J11" s="3"/>
      <c r="L11" s="15"/>
      <c r="M11" s="13"/>
    </row>
    <row r="12" spans="1:13" x14ac:dyDescent="0.2">
      <c r="A12" s="11">
        <v>25.820689655172412</v>
      </c>
      <c r="B12" s="12">
        <v>14</v>
      </c>
      <c r="C12" s="13">
        <v>27</v>
      </c>
      <c r="D12" s="3">
        <v>27.4</v>
      </c>
      <c r="E12" s="13">
        <v>24.52</v>
      </c>
      <c r="F12" s="3">
        <v>32.5</v>
      </c>
      <c r="G12" s="13"/>
      <c r="H12" s="14"/>
      <c r="I12" s="3"/>
      <c r="J12" s="3"/>
      <c r="L12" s="15"/>
      <c r="M12" s="13"/>
    </row>
    <row r="13" spans="1:13" x14ac:dyDescent="0.2">
      <c r="A13" s="11">
        <v>33.948275862068968</v>
      </c>
      <c r="B13" s="12">
        <v>7</v>
      </c>
      <c r="C13" s="13">
        <v>37</v>
      </c>
      <c r="D13" s="3">
        <v>39.799999999999997</v>
      </c>
      <c r="E13" s="13">
        <v>32</v>
      </c>
      <c r="F13" s="3">
        <v>47</v>
      </c>
      <c r="G13" s="13"/>
      <c r="H13" s="14"/>
      <c r="I13" s="3"/>
      <c r="J13" s="3"/>
      <c r="L13" s="15"/>
      <c r="M13" s="13"/>
    </row>
    <row r="14" spans="1:13" x14ac:dyDescent="0.2">
      <c r="A14" s="11">
        <v>12.372413793103449</v>
      </c>
      <c r="B14" s="12">
        <v>8</v>
      </c>
      <c r="C14" s="13">
        <v>16.7</v>
      </c>
      <c r="D14" s="3">
        <v>14.1</v>
      </c>
      <c r="E14" s="13">
        <v>11.833333333333334</v>
      </c>
      <c r="F14" s="3">
        <v>16.5</v>
      </c>
      <c r="G14" s="13"/>
      <c r="H14" s="14"/>
      <c r="I14" s="3"/>
      <c r="J14" s="3"/>
      <c r="L14" s="15"/>
      <c r="M14" s="13"/>
    </row>
    <row r="15" spans="1:13" s="7" customFormat="1" x14ac:dyDescent="0.2">
      <c r="A15" s="16" t="s">
        <v>0</v>
      </c>
      <c r="B15" s="17"/>
      <c r="C15" s="18" t="str">
        <f>C2</f>
        <v>Garba IVD 8274</v>
      </c>
      <c r="D15" s="18" t="str">
        <f>D2</f>
        <v>Konso 7-215</v>
      </c>
      <c r="E15" s="18" t="str">
        <f>E2</f>
        <v>Florisbad, E. lylei</v>
      </c>
      <c r="F15" s="18" t="str">
        <f>F2</f>
        <v>Elandsfontein 20721</v>
      </c>
      <c r="G15" s="17"/>
      <c r="I15" s="17"/>
      <c r="J15" s="17"/>
      <c r="K15" s="17"/>
      <c r="L15" s="17"/>
      <c r="M15" s="6"/>
    </row>
    <row r="16" spans="1:13" x14ac:dyDescent="0.2">
      <c r="A16" s="19">
        <f>LOG10(A3)</f>
        <v>2.3227181971229638</v>
      </c>
      <c r="B16" s="12">
        <v>1</v>
      </c>
      <c r="C16" s="20">
        <f t="shared" ref="C16:E21" si="0">LOG10(C3)-$A16</f>
        <v>-1.5222159209750785E-2</v>
      </c>
      <c r="D16" s="20">
        <f t="shared" si="0"/>
        <v>7.0863250411057344E-3</v>
      </c>
      <c r="E16" s="20">
        <f t="shared" si="0"/>
        <v>-5.7900374113427411E-2</v>
      </c>
      <c r="F16" s="20">
        <f t="shared" ref="F16:F27" si="1">LOG10(F3)-$A16</f>
        <v>9.7202627926415985E-3</v>
      </c>
      <c r="G16" s="20"/>
      <c r="H16" s="21"/>
      <c r="I16" s="20"/>
      <c r="J16" s="20"/>
      <c r="K16" s="20"/>
      <c r="L16" s="20"/>
      <c r="M16" s="21"/>
    </row>
    <row r="17" spans="1:13" x14ac:dyDescent="0.2">
      <c r="A17" s="19">
        <f t="shared" ref="A17:A27" si="2">LOG10(A4)</f>
        <v>1.4235283419024749</v>
      </c>
      <c r="B17" s="12">
        <v>3</v>
      </c>
      <c r="C17" s="20">
        <f t="shared" si="0"/>
        <v>8.1621636417431143E-2</v>
      </c>
      <c r="D17" s="20">
        <f t="shared" si="0"/>
        <v>9.2345501809204089E-2</v>
      </c>
      <c r="E17" s="20">
        <f t="shared" si="0"/>
        <v>2.1296857607272734E-2</v>
      </c>
      <c r="F17" s="20">
        <f t="shared" si="1"/>
        <v>0.14467338216452008</v>
      </c>
      <c r="G17" s="20"/>
      <c r="H17" s="21"/>
      <c r="I17" s="20"/>
      <c r="J17" s="20"/>
      <c r="K17" s="20"/>
      <c r="L17" s="20"/>
      <c r="M17" s="21"/>
    </row>
    <row r="18" spans="1:13" x14ac:dyDescent="0.2">
      <c r="A18" s="19">
        <f t="shared" si="2"/>
        <v>1.329011917768204</v>
      </c>
      <c r="B18" s="12">
        <v>4</v>
      </c>
      <c r="C18" s="20">
        <f t="shared" si="0"/>
        <v>5.1199323943401875E-2</v>
      </c>
      <c r="D18" s="20">
        <f t="shared" si="0"/>
        <v>8.9289373551541429E-2</v>
      </c>
      <c r="E18" s="20">
        <f t="shared" si="0"/>
        <v>2.7651202168612388E-2</v>
      </c>
      <c r="F18" s="20">
        <f t="shared" si="1"/>
        <v>0.14810933695145834</v>
      </c>
      <c r="G18" s="20"/>
      <c r="H18" s="21"/>
      <c r="I18" s="20"/>
      <c r="J18" s="20"/>
      <c r="K18" s="20"/>
      <c r="L18" s="20"/>
      <c r="M18" s="21"/>
    </row>
    <row r="19" spans="1:13" x14ac:dyDescent="0.2">
      <c r="A19" s="19">
        <f t="shared" si="2"/>
        <v>1.6286707336010562</v>
      </c>
      <c r="B19" s="12">
        <v>5</v>
      </c>
      <c r="C19" s="20">
        <f t="shared" si="0"/>
        <v>3.4087098080517908E-2</v>
      </c>
      <c r="D19" s="20">
        <f t="shared" si="0"/>
        <v>3.4087098080517908E-2</v>
      </c>
      <c r="E19" s="20">
        <f t="shared" si="0"/>
        <v>-2.2558198261896978E-2</v>
      </c>
      <c r="F19" s="20">
        <f t="shared" si="1"/>
        <v>0.1116919558931877</v>
      </c>
      <c r="G19" s="20"/>
      <c r="H19" s="21"/>
      <c r="I19" s="20"/>
      <c r="J19" s="20"/>
      <c r="K19" s="20"/>
      <c r="L19" s="20"/>
      <c r="M19" s="21"/>
    </row>
    <row r="20" spans="1:13" x14ac:dyDescent="0.2">
      <c r="A20" s="19">
        <f t="shared" si="2"/>
        <v>1.4284699409124848</v>
      </c>
      <c r="B20" s="12">
        <v>6</v>
      </c>
      <c r="C20" s="20">
        <f t="shared" si="0"/>
        <v>6.2891752921787836E-2</v>
      </c>
      <c r="D20" s="20">
        <f t="shared" si="0"/>
        <v>9.2668142791551444E-2</v>
      </c>
      <c r="E20" s="20">
        <f t="shared" si="0"/>
        <v>1.6857710575344242E-3</v>
      </c>
      <c r="F20" s="20">
        <f t="shared" si="1"/>
        <v>0.13973178315451018</v>
      </c>
      <c r="G20" s="20"/>
      <c r="H20" s="21"/>
      <c r="I20" s="20"/>
      <c r="J20" s="20"/>
      <c r="K20" s="20"/>
      <c r="L20" s="20"/>
      <c r="M20" s="21"/>
    </row>
    <row r="21" spans="1:13" x14ac:dyDescent="0.2">
      <c r="A21" s="19">
        <f t="shared" si="2"/>
        <v>1.5882910298599249</v>
      </c>
      <c r="B21" s="12">
        <v>10</v>
      </c>
      <c r="C21" s="20">
        <f t="shared" si="0"/>
        <v>4.0097900190386726E-2</v>
      </c>
      <c r="D21" s="20">
        <f t="shared" si="0"/>
        <v>6.7807172152906992E-2</v>
      </c>
      <c r="E21" s="20">
        <f t="shared" si="0"/>
        <v>-1.0799230022699557E-2</v>
      </c>
      <c r="F21" s="20">
        <f t="shared" si="1"/>
        <v>0.11927914623801139</v>
      </c>
      <c r="G21" s="20"/>
      <c r="H21" s="21"/>
      <c r="I21" s="20"/>
      <c r="J21" s="20"/>
      <c r="K21" s="20"/>
      <c r="L21" s="20"/>
      <c r="M21" s="21"/>
    </row>
    <row r="22" spans="1:13" x14ac:dyDescent="0.2">
      <c r="A22" s="19">
        <f t="shared" si="2"/>
        <v>1.5857718008670616</v>
      </c>
      <c r="B22" s="12">
        <v>11</v>
      </c>
      <c r="C22" s="20">
        <f t="shared" ref="C22:E23" si="3">LOG10(C9)-$A22</f>
        <v>4.7696654712524822E-2</v>
      </c>
      <c r="D22" s="20">
        <f t="shared" si="3"/>
        <v>4.9711945947850555E-2</v>
      </c>
      <c r="E22" s="20">
        <f t="shared" si="3"/>
        <v>-2.5730268984389681E-3</v>
      </c>
      <c r="F22" s="20">
        <f t="shared" si="1"/>
        <v>0.13023154276773763</v>
      </c>
      <c r="G22" s="20"/>
      <c r="H22" s="21"/>
      <c r="I22" s="20"/>
      <c r="J22" s="20"/>
      <c r="K22" s="20"/>
      <c r="L22" s="20"/>
      <c r="M22" s="21"/>
    </row>
    <row r="23" spans="1:13" x14ac:dyDescent="0.2">
      <c r="A23" s="19">
        <f t="shared" si="2"/>
        <v>1.4710386699273243</v>
      </c>
      <c r="B23" s="12">
        <v>12</v>
      </c>
      <c r="C23" s="20">
        <f t="shared" si="3"/>
        <v>3.0020592290427084E-2</v>
      </c>
      <c r="D23" s="20">
        <f t="shared" si="3"/>
        <v>4.3509082732961835E-2</v>
      </c>
      <c r="E23" s="20">
        <f t="shared" si="3"/>
        <v>-3.0917066739520438E-2</v>
      </c>
      <c r="F23" s="20">
        <f t="shared" si="1"/>
        <v>9.7163054139670635E-2</v>
      </c>
      <c r="G23" s="20"/>
      <c r="H23" s="21"/>
      <c r="I23" s="20"/>
      <c r="J23" s="20"/>
      <c r="K23" s="20"/>
      <c r="L23" s="20"/>
      <c r="M23" s="21"/>
    </row>
    <row r="24" spans="1:13" x14ac:dyDescent="0.2">
      <c r="A24" s="19">
        <f t="shared" si="2"/>
        <v>1.38232763007427</v>
      </c>
      <c r="B24" s="12">
        <v>13</v>
      </c>
      <c r="C24" s="20">
        <f t="shared" ref="C24:E27" si="4">LOG10(C11)-$A24</f>
        <v>1.7346091406768238E-2</v>
      </c>
      <c r="D24" s="20">
        <f t="shared" si="4"/>
        <v>2.4212550359685281E-2</v>
      </c>
      <c r="E24" s="20">
        <f t="shared" si="4"/>
        <v>-2.0599794056677112E-2</v>
      </c>
      <c r="F24" s="20">
        <f t="shared" si="1"/>
        <v>9.4793624645392427E-2</v>
      </c>
      <c r="G24" s="20"/>
      <c r="H24" s="21"/>
      <c r="I24" s="20"/>
      <c r="J24" s="20"/>
      <c r="K24" s="20"/>
      <c r="L24" s="20"/>
      <c r="M24" s="21"/>
    </row>
    <row r="25" spans="1:13" x14ac:dyDescent="0.2">
      <c r="A25" s="19">
        <f t="shared" si="2"/>
        <v>1.4119678378310927</v>
      </c>
      <c r="B25" s="12">
        <v>14</v>
      </c>
      <c r="C25" s="20">
        <f t="shared" si="4"/>
        <v>1.9395926327894664E-2</v>
      </c>
      <c r="D25" s="20">
        <f t="shared" si="4"/>
        <v>2.5782724989295236E-2</v>
      </c>
      <c r="E25" s="20">
        <f t="shared" si="4"/>
        <v>-2.2447371984715359E-2</v>
      </c>
      <c r="F25" s="20">
        <f t="shared" si="1"/>
        <v>9.9915523147781737E-2</v>
      </c>
      <c r="G25" s="20"/>
      <c r="H25" s="19"/>
      <c r="I25" s="20"/>
      <c r="J25" s="20"/>
      <c r="K25" s="20"/>
      <c r="L25" s="20"/>
      <c r="M25" s="21"/>
    </row>
    <row r="26" spans="1:13" x14ac:dyDescent="0.2">
      <c r="A26" s="19">
        <f t="shared" si="2"/>
        <v>1.5308177225751809</v>
      </c>
      <c r="B26" s="12">
        <v>7</v>
      </c>
      <c r="C26" s="20">
        <f t="shared" si="4"/>
        <v>3.7384001491814089E-2</v>
      </c>
      <c r="D26" s="20">
        <f t="shared" si="4"/>
        <v>6.9065349498506956E-2</v>
      </c>
      <c r="E26" s="20">
        <f t="shared" si="4"/>
        <v>-2.5667744255274849E-2</v>
      </c>
      <c r="F26" s="20">
        <f t="shared" si="1"/>
        <v>0.14128013536053663</v>
      </c>
      <c r="G26" s="20"/>
      <c r="H26" s="21"/>
      <c r="I26" s="20"/>
      <c r="J26" s="20"/>
      <c r="K26" s="20"/>
      <c r="L26" s="20"/>
      <c r="M26" s="21"/>
    </row>
    <row r="27" spans="1:13" x14ac:dyDescent="0.2">
      <c r="A27" s="19">
        <f t="shared" si="2"/>
        <v>1.0924544364730984</v>
      </c>
      <c r="B27" s="12">
        <v>8</v>
      </c>
      <c r="C27" s="20">
        <f t="shared" si="4"/>
        <v>0.13026203467448494</v>
      </c>
      <c r="D27" s="20">
        <f t="shared" si="4"/>
        <v>5.6764676182281537E-2</v>
      </c>
      <c r="E27" s="20">
        <f t="shared" si="4"/>
        <v>-1.9347338137666759E-2</v>
      </c>
      <c r="F27" s="20">
        <f t="shared" si="1"/>
        <v>0.1250295077408079</v>
      </c>
      <c r="G27" s="20"/>
      <c r="H27" s="21"/>
      <c r="I27" s="20"/>
      <c r="J27" s="20"/>
      <c r="K27" s="20"/>
      <c r="L27" s="20"/>
      <c r="M27" s="21"/>
    </row>
  </sheetData>
  <phoneticPr fontId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1999-08-04T11:55:04Z</dcterms:created>
  <dcterms:modified xsi:type="dcterms:W3CDTF">2021-05-12T08:21:38Z</dcterms:modified>
</cp:coreProperties>
</file>